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-Teaching\00-Me\00-offlines\01-Tahlil dade\00Clips\nemouneh-tahlil dade\"/>
    </mc:Choice>
  </mc:AlternateContent>
  <xr:revisionPtr revIDLastSave="0" documentId="13_ncr:1_{0314A229-FD92-4CCE-BCDF-36528BD12EFD}" xr6:coauthVersionLast="47" xr6:coauthVersionMax="47" xr10:uidLastSave="{00000000-0000-0000-0000-000000000000}"/>
  <bookViews>
    <workbookView xWindow="-120" yWindow="-120" windowWidth="29040" windowHeight="15720" tabRatio="591" xr2:uid="{150467A2-CAD8-45ED-9550-2DEF71FC79FA}"/>
  </bookViews>
  <sheets>
    <sheet name="Kham" sheetId="4" r:id="rId1"/>
  </sheets>
  <definedNames>
    <definedName name="mahsoul">#REF!</definedName>
    <definedName name="ئشاسخعم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4" l="1"/>
  <c r="C19" i="4" s="1"/>
  <c r="C17" i="4"/>
  <c r="F14" i="4"/>
  <c r="F13" i="4"/>
  <c r="F12" i="4"/>
  <c r="F15" i="4" l="1"/>
  <c r="F17" i="4" l="1"/>
  <c r="F18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<sst xmlns="http://schemas.openxmlformats.org/spreadsheetml/2006/main" count="33" uniqueCount="32">
  <si>
    <t>دوره آفلاین تحلیل داده به اکسل</t>
  </si>
  <si>
    <t>مالیات</t>
  </si>
  <si>
    <t>هزینه های ثابت</t>
  </si>
  <si>
    <t>سود قبل از مالیات</t>
  </si>
  <si>
    <t>سود خالص</t>
  </si>
  <si>
    <t xml:space="preserve">جلسه </t>
  </si>
  <si>
    <t>فروش</t>
  </si>
  <si>
    <t>فی فروش</t>
  </si>
  <si>
    <t>سال 1405</t>
  </si>
  <si>
    <t>نقطه سربه سر</t>
  </si>
  <si>
    <t>آن تعداد از تولید و فروش که تمامی هزینه های ثابت و متغیر مربوط به تولید را پوشش می دهد</t>
  </si>
  <si>
    <t>یعنی عملا نه سود داریم و نه زیان</t>
  </si>
  <si>
    <t>فرمول :از دید تعداد</t>
  </si>
  <si>
    <t>صورت کسر</t>
  </si>
  <si>
    <t>ریالی کل</t>
  </si>
  <si>
    <t>مخرج کسر</t>
  </si>
  <si>
    <t>بهای فروش یک واحد منهای هزینه متغیر یک واحد</t>
  </si>
  <si>
    <t xml:space="preserve">حالا از دید ریالی </t>
  </si>
  <si>
    <t>جواب فرمول نقطه سر به سر ضربدر قیمت فروش یک واحد کنیم</t>
  </si>
  <si>
    <t>تولید / فروش</t>
  </si>
  <si>
    <t>فی متغیر</t>
  </si>
  <si>
    <t>کل هزینه های ثابت</t>
  </si>
  <si>
    <t>هزینه متغیر کل</t>
  </si>
  <si>
    <t>هزینه ثابت کل</t>
  </si>
  <si>
    <t>فرمولی</t>
  </si>
  <si>
    <t>تقسیم بر</t>
  </si>
  <si>
    <t>جواب تعدادی</t>
  </si>
  <si>
    <t>نرخ مالیات</t>
  </si>
  <si>
    <t>تعداد فروش برای سود مد نظر</t>
  </si>
  <si>
    <t>فرمول</t>
  </si>
  <si>
    <t>هزینه های ثابت بعلاوه سود مد نظر</t>
  </si>
  <si>
    <t>فی فروش منهای فی متغیر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</si>
</sst>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1"/>
      <color theme="1"/>
      <name val="B Nazanin"/>
      <family val="2"/>
    </font>
    <font>
      <sz val="11"/>
      <color theme="1"/>
      <name val="B Zar"/>
      <charset val="178"/>
    </font>
    <font>
      <sz val="11"/>
      <color theme="1"/>
      <name val="B Nazani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/>
    <xf numFmtId="164" fontId="1" fillId="0" borderId="0" xfId="1" applyNumberFormat="1" applyFont="1"/>
    <xf numFmtId="164" fontId="1" fillId="0" borderId="0" xfId="0" applyNumberFormat="1" applyFont="1"/>
    <xf numFmtId="164" fontId="1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470F-7860-436E-9362-2E8C241FD009}">
  <dimension ref="A1:F23"/>
  <sheetViews>
    <sheetView rightToLeft="1" tabSelected="1" zoomScale="170" zoomScaleNormal="170" workbookViewId="0">
      <pane ySplit="1" topLeftCell="A11" activePane="bottomLeft" state="frozen"/>
      <selection pane="bottomLeft" activeCell="F18" sqref="F18"/>
    </sheetView>
  </sheetViews>
  <sheetFormatPr defaultRowHeight="19.5"/>
  <cols>
    <col min="1" max="1" width="9" style="1"/>
    <col min="2" max="2" width="21.125" style="1" customWidth="1"/>
    <col min="3" max="3" width="18.875" style="1" customWidth="1"/>
    <col min="4" max="4" width="13.25" style="1" customWidth="1"/>
    <col min="5" max="5" width="20" style="1" customWidth="1"/>
    <col min="6" max="6" width="13.25" style="1" customWidth="1"/>
    <col min="7" max="7" width="14.375" style="1" customWidth="1"/>
    <col min="8" max="8" width="10.875" style="1" bestFit="1" customWidth="1"/>
    <col min="9" max="9" width="12.25" style="1" customWidth="1"/>
    <col min="10" max="10" width="14.125" style="1" customWidth="1"/>
    <col min="11" max="16384" width="9" style="1"/>
  </cols>
  <sheetData>
    <row r="1" spans="1:6" ht="24" customHeight="1">
      <c r="A1" s="2" t="e" vm="1">
        <v>#VALUE!</v>
      </c>
      <c r="B1" s="1" t="s">
        <v>0</v>
      </c>
      <c r="C1" s="1" t="s">
        <v>5</v>
      </c>
      <c r="E1" s="1" t="s">
        <v>8</v>
      </c>
    </row>
    <row r="4" spans="1:6">
      <c r="B4" s="1" t="s">
        <v>9</v>
      </c>
    </row>
    <row r="5" spans="1:6">
      <c r="B5" s="1" t="s">
        <v>10</v>
      </c>
    </row>
    <row r="6" spans="1:6">
      <c r="B6" s="1" t="s">
        <v>11</v>
      </c>
    </row>
    <row r="7" spans="1:6">
      <c r="B7" s="1" t="s">
        <v>12</v>
      </c>
      <c r="C7" s="1" t="s">
        <v>13</v>
      </c>
      <c r="D7" s="1" t="s">
        <v>2</v>
      </c>
      <c r="E7" s="1" t="s">
        <v>14</v>
      </c>
    </row>
    <row r="8" spans="1:6">
      <c r="C8" s="1" t="s">
        <v>15</v>
      </c>
      <c r="D8" s="1" t="s">
        <v>16</v>
      </c>
    </row>
    <row r="10" spans="1:6">
      <c r="B10" s="1" t="s">
        <v>17</v>
      </c>
      <c r="C10" s="1" t="s">
        <v>18</v>
      </c>
    </row>
    <row r="12" spans="1:6">
      <c r="B12" s="1" t="s">
        <v>19</v>
      </c>
      <c r="C12" s="4">
        <v>2480</v>
      </c>
      <c r="E12" s="1" t="s">
        <v>6</v>
      </c>
      <c r="F12" s="4">
        <f>C12*C13</f>
        <v>2480000000</v>
      </c>
    </row>
    <row r="13" spans="1:6">
      <c r="B13" s="1" t="s">
        <v>7</v>
      </c>
      <c r="C13" s="4">
        <v>1000000</v>
      </c>
      <c r="E13" s="1" t="s">
        <v>22</v>
      </c>
      <c r="F13" s="4">
        <f>C12*C14</f>
        <v>1860000000</v>
      </c>
    </row>
    <row r="14" spans="1:6">
      <c r="B14" s="1" t="s">
        <v>20</v>
      </c>
      <c r="C14" s="4">
        <v>750000</v>
      </c>
      <c r="E14" s="1" t="s">
        <v>23</v>
      </c>
      <c r="F14" s="4">
        <f>C15</f>
        <v>220000000</v>
      </c>
    </row>
    <row r="15" spans="1:6">
      <c r="B15" s="1" t="s">
        <v>21</v>
      </c>
      <c r="C15" s="4">
        <v>220000000</v>
      </c>
      <c r="E15" s="1" t="s">
        <v>3</v>
      </c>
      <c r="F15" s="4">
        <f>F12-F13-F14</f>
        <v>400000000</v>
      </c>
    </row>
    <row r="16" spans="1:6">
      <c r="E16" s="1" t="s">
        <v>27</v>
      </c>
      <c r="F16" s="3">
        <v>0.25</v>
      </c>
    </row>
    <row r="17" spans="2:6">
      <c r="B17" s="1" t="s">
        <v>24</v>
      </c>
      <c r="C17" s="5">
        <f>C15</f>
        <v>220000000</v>
      </c>
      <c r="E17" s="1" t="s">
        <v>1</v>
      </c>
      <c r="F17" s="4">
        <f>IF(F15&gt;0,F15*F16,0)</f>
        <v>100000000</v>
      </c>
    </row>
    <row r="18" spans="2:6">
      <c r="B18" s="1" t="s">
        <v>25</v>
      </c>
      <c r="C18" s="5">
        <f>C13-C14</f>
        <v>250000</v>
      </c>
      <c r="E18" s="1" t="s">
        <v>4</v>
      </c>
      <c r="F18" s="6">
        <f>F15-F17</f>
        <v>300000000</v>
      </c>
    </row>
    <row r="19" spans="2:6">
      <c r="B19" s="1" t="s">
        <v>26</v>
      </c>
      <c r="C19" s="1">
        <f>C17/C18</f>
        <v>880</v>
      </c>
    </row>
    <row r="21" spans="2:6">
      <c r="B21" s="1" t="s">
        <v>28</v>
      </c>
    </row>
    <row r="22" spans="2:6">
      <c r="B22" s="1" t="s">
        <v>29</v>
      </c>
      <c r="C22" s="1" t="s">
        <v>30</v>
      </c>
    </row>
    <row r="23" spans="2:6">
      <c r="B23" s="1" t="s">
        <v>15</v>
      </c>
      <c r="C23" s="1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2025-03-21T19:37:22Z</dcterms:created>
  <dcterms:modified xsi:type="dcterms:W3CDTF">2026-07-02T08:39:16Z</dcterms:modified>
</cp:coreProperties>
</file>