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ba95804b762bab9/Desktop/"/>
    </mc:Choice>
  </mc:AlternateContent>
  <xr:revisionPtr revIDLastSave="0" documentId="8_{BF7DF340-CF63-45DF-B89A-B47A1C6FD5BD}" xr6:coauthVersionLast="47" xr6:coauthVersionMax="47" xr10:uidLastSave="{00000000-0000-0000-0000-000000000000}"/>
  <bookViews>
    <workbookView xWindow="-120" yWindow="-120" windowWidth="29040" windowHeight="15720" xr2:uid="{780FA802-49DB-4D3B-A588-1A828E358713}"/>
  </bookViews>
  <sheets>
    <sheet name="سود مرکب" sheetId="1" r:id="rId1"/>
  </sheets>
  <externalReferences>
    <externalReference r:id="rId2"/>
  </externalReferences>
  <definedNames>
    <definedName name="ketab">[1]Database!$A$3:$E$14</definedName>
    <definedName name="nameketab">[1]Database!$B$3:$B$14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25" i="1" l="1"/>
  <c r="G16" i="1"/>
  <c r="G11" i="1"/>
  <c r="E11" i="1"/>
  <c r="C12" i="1" s="1"/>
  <c r="D11" i="1"/>
  <c r="C11" i="1"/>
  <c r="E10" i="1"/>
  <c r="D10" i="1"/>
  <c r="D12" i="1" l="1"/>
  <c r="E12" i="1"/>
  <c r="C13" i="1" s="1"/>
  <c r="D13" i="1" l="1"/>
  <c r="E13" i="1" l="1"/>
  <c r="C14" i="1" s="1"/>
  <c r="D14" i="1" l="1"/>
  <c r="E14" i="1" s="1"/>
  <c r="C15" i="1" s="1"/>
  <c r="D15" i="1" l="1"/>
  <c r="E15" i="1"/>
  <c r="C16" i="1" s="1"/>
  <c r="D16" i="1" l="1"/>
  <c r="E16" i="1" s="1"/>
  <c r="C17" i="1" s="1"/>
  <c r="D17" i="1" l="1"/>
  <c r="E17" i="1" s="1"/>
  <c r="C18" i="1" s="1"/>
  <c r="D18" i="1" l="1"/>
  <c r="E18" i="1" s="1"/>
  <c r="C19" i="1" s="1"/>
  <c r="D19" i="1" l="1"/>
  <c r="E19" i="1" s="1"/>
  <c r="C20" i="1" s="1"/>
  <c r="D20" i="1" l="1"/>
  <c r="E20" i="1" s="1"/>
  <c r="C21" i="1" s="1"/>
  <c r="D21" i="1" l="1"/>
  <c r="D22" i="1" s="1"/>
  <c r="G12" i="1" s="1"/>
  <c r="E21" i="1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<sst xmlns="http://schemas.openxmlformats.org/spreadsheetml/2006/main" count="23" uniqueCount="22">
  <si>
    <t>دوره آفلاین کاربرد اکسل در حسابداری و حسابرسی</t>
  </si>
  <si>
    <t>جلسه</t>
  </si>
  <si>
    <t>سال 1405</t>
  </si>
  <si>
    <t>سود مرکب</t>
  </si>
  <si>
    <t>effect</t>
  </si>
  <si>
    <t>یعنی اگر سرمایه گذاری شده است - و ماهانه  سود بگیرم</t>
  </si>
  <si>
    <t>و ان سود را هم دوباره سرمایه گذاری کنم</t>
  </si>
  <si>
    <t>به این مفهوم بدون توجه به تورم و با در نظر گرفتن فقط ارزش زمانی پول</t>
  </si>
  <si>
    <t>مبلغ سپرده بانکی</t>
  </si>
  <si>
    <t>نرخ سود</t>
  </si>
  <si>
    <t>ماه</t>
  </si>
  <si>
    <t>سرمایه شما</t>
  </si>
  <si>
    <t>سود ماهانه</t>
  </si>
  <si>
    <t>سرمایه اخر ماه</t>
  </si>
  <si>
    <t>نرخ ساده nominal</t>
  </si>
  <si>
    <t>سود اسمی</t>
  </si>
  <si>
    <t>نرخ افکت- موثر</t>
  </si>
  <si>
    <t>نرخ اسمی</t>
  </si>
  <si>
    <t>تعداد پرداخت در سال</t>
  </si>
  <si>
    <t>نرخ موثر</t>
  </si>
  <si>
    <t>صندوق سرمایه گذاری- با درآمد ثابت</t>
  </si>
  <si>
    <t>nominal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</si>
</sst>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%"/>
  </numFmts>
  <fonts count="3">
    <font>
      <sz val="11"/>
      <color theme="1"/>
      <name val="B Nazanin"/>
      <family val="2"/>
    </font>
    <font>
      <sz val="11"/>
      <color theme="1"/>
      <name val="B Nazanin"/>
      <family val="2"/>
    </font>
    <font>
      <sz val="11"/>
      <color theme="1"/>
      <name val="B Za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/>
    <xf numFmtId="9" fontId="2" fillId="0" borderId="0" xfId="0" applyNumberFormat="1" applyFont="1"/>
    <xf numFmtId="0" fontId="2" fillId="0" borderId="1" xfId="0" applyFont="1" applyBorder="1"/>
    <xf numFmtId="164" fontId="2" fillId="0" borderId="1" xfId="1" applyNumberFormat="1" applyFont="1" applyBorder="1"/>
    <xf numFmtId="164" fontId="2" fillId="0" borderId="1" xfId="0" applyNumberFormat="1" applyFont="1" applyBorder="1"/>
    <xf numFmtId="43" fontId="2" fillId="0" borderId="1" xfId="1" applyFont="1" applyBorder="1"/>
    <xf numFmtId="10" fontId="2" fillId="0" borderId="0" xfId="2" applyNumberFormat="1" applyFont="1" applyAlignment="1">
      <alignment horizontal="center"/>
    </xf>
    <xf numFmtId="164" fontId="2" fillId="0" borderId="0" xfId="0" applyNumberFormat="1" applyFont="1"/>
    <xf numFmtId="165" fontId="2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00-Teaching\00-Me\00-offlines\03-excel\clip\nemouneh\&#1601;&#1575;&#1740;&#1604;%20&#1575;&#1585;&#1575;&#1740;&#1607;%20&#1575;&#1705;&#1587;&#1604;.xlsx" TargetMode="External"/><Relationship Id="rId1" Type="http://schemas.openxmlformats.org/officeDocument/2006/relationships/externalLinkPath" Target="file:///D:\00-Teaching\00-Me\00-offlines\03-excel\clip\nemouneh\&#1601;&#1575;&#1740;&#1604;%20&#1575;&#1585;&#1575;&#1740;&#1607;%20&#1575;&#1705;&#1587;&#160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kham"/>
      <sheetName val="1"/>
      <sheetName val="سود مرکب"/>
      <sheetName val="سورت"/>
      <sheetName val="kham (2)"/>
      <sheetName val="Scenario Summary"/>
      <sheetName val="ارایه"/>
      <sheetName val="کاربرگ"/>
      <sheetName val="2"/>
      <sheetName val="جدول ضرب"/>
      <sheetName val="Database"/>
      <sheetName val="Factor"/>
      <sheetName val="3"/>
      <sheetName val="pivote"/>
      <sheetName val="MahSulat"/>
      <sheetName val="MahSulat (2)"/>
      <sheetName val="Selected"/>
      <sheetName val="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3">
          <cell r="A3" t="str">
            <v>کد کالا</v>
          </cell>
          <cell r="B3" t="str">
            <v>نام کالا</v>
          </cell>
          <cell r="C3" t="str">
            <v>واحد</v>
          </cell>
          <cell r="D3" t="str">
            <v>فی</v>
          </cell>
          <cell r="E3" t="str">
            <v>ارزش افزوده</v>
          </cell>
        </row>
        <row r="4">
          <cell r="A4">
            <v>1001</v>
          </cell>
          <cell r="B4" t="str">
            <v>اصول حسابداری</v>
          </cell>
          <cell r="C4" t="str">
            <v>عدد</v>
          </cell>
          <cell r="D4">
            <v>100000</v>
          </cell>
          <cell r="E4">
            <v>0</v>
          </cell>
        </row>
        <row r="5">
          <cell r="A5">
            <v>1002</v>
          </cell>
          <cell r="B5" t="str">
            <v>اصول بازرگانی</v>
          </cell>
          <cell r="C5" t="str">
            <v>عدد</v>
          </cell>
          <cell r="D5">
            <v>120000</v>
          </cell>
          <cell r="E5">
            <v>0</v>
          </cell>
        </row>
        <row r="6">
          <cell r="A6">
            <v>1003</v>
          </cell>
          <cell r="B6" t="str">
            <v>میانه یک</v>
          </cell>
          <cell r="C6" t="str">
            <v>عدد</v>
          </cell>
          <cell r="D6">
            <v>180000</v>
          </cell>
          <cell r="E6">
            <v>0</v>
          </cell>
        </row>
        <row r="7">
          <cell r="A7">
            <v>1004</v>
          </cell>
          <cell r="B7" t="str">
            <v>اقتصاد خرد</v>
          </cell>
          <cell r="C7" t="str">
            <v>عدد</v>
          </cell>
          <cell r="D7">
            <v>150000</v>
          </cell>
          <cell r="E7">
            <v>0</v>
          </cell>
        </row>
        <row r="8">
          <cell r="A8">
            <v>1005</v>
          </cell>
          <cell r="B8" t="str">
            <v>اقتصاد کلان</v>
          </cell>
          <cell r="C8" t="str">
            <v>عدد</v>
          </cell>
          <cell r="D8">
            <v>130000</v>
          </cell>
          <cell r="E8">
            <v>0</v>
          </cell>
        </row>
        <row r="9">
          <cell r="A9">
            <v>1006</v>
          </cell>
          <cell r="B9" t="str">
            <v>پیشرفته یک</v>
          </cell>
          <cell r="C9" t="str">
            <v>عدد</v>
          </cell>
          <cell r="D9">
            <v>150000</v>
          </cell>
          <cell r="E9">
            <v>0</v>
          </cell>
        </row>
        <row r="10">
          <cell r="A10">
            <v>1007</v>
          </cell>
          <cell r="B10" t="str">
            <v>آمارو کاربرد ان در حسابداری</v>
          </cell>
          <cell r="C10" t="str">
            <v>عدد</v>
          </cell>
          <cell r="D10">
            <v>50000</v>
          </cell>
          <cell r="E10">
            <v>0</v>
          </cell>
        </row>
        <row r="11">
          <cell r="A11">
            <v>1008</v>
          </cell>
          <cell r="B11" t="str">
            <v>پاکن</v>
          </cell>
          <cell r="C11" t="str">
            <v>جین</v>
          </cell>
          <cell r="D11">
            <v>120000</v>
          </cell>
          <cell r="E11">
            <v>12000</v>
          </cell>
        </row>
        <row r="12">
          <cell r="A12">
            <v>1009</v>
          </cell>
          <cell r="B12" t="str">
            <v>تراش</v>
          </cell>
          <cell r="C12" t="str">
            <v>باکس</v>
          </cell>
          <cell r="D12">
            <v>160000</v>
          </cell>
          <cell r="E12">
            <v>16000</v>
          </cell>
        </row>
        <row r="13">
          <cell r="A13">
            <v>1010</v>
          </cell>
          <cell r="B13" t="str">
            <v>کاغذ کادو</v>
          </cell>
          <cell r="C13" t="str">
            <v>متر</v>
          </cell>
          <cell r="D13">
            <v>10000</v>
          </cell>
          <cell r="E13">
            <v>1000</v>
          </cell>
        </row>
        <row r="14">
          <cell r="A14">
            <v>1011</v>
          </cell>
          <cell r="B14" t="str">
            <v>چسب</v>
          </cell>
          <cell r="C14" t="str">
            <v>کیلو</v>
          </cell>
          <cell r="D14">
            <v>90000</v>
          </cell>
          <cell r="E14">
            <v>9000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694D2-9C84-4D23-9CD4-7E3B0C20F52A}">
  <dimension ref="A1:G25"/>
  <sheetViews>
    <sheetView rightToLeft="1" tabSelected="1" zoomScale="150" zoomScaleNormal="150" workbookViewId="0">
      <pane ySplit="1" topLeftCell="A2" activePane="bottomLeft" state="frozen"/>
      <selection pane="bottomLeft" activeCell="D25" sqref="D25"/>
    </sheetView>
  </sheetViews>
  <sheetFormatPr defaultRowHeight="19.5"/>
  <cols>
    <col min="1" max="1" width="9" style="3"/>
    <col min="2" max="2" width="10" style="3" customWidth="1"/>
    <col min="3" max="3" width="20.625" style="3" customWidth="1"/>
    <col min="4" max="4" width="15.375" style="3" customWidth="1"/>
    <col min="5" max="5" width="26.875" style="3" customWidth="1"/>
    <col min="6" max="6" width="16.875" style="3" customWidth="1"/>
    <col min="7" max="7" width="14.375" style="3" customWidth="1"/>
    <col min="8" max="16384" width="9" style="3"/>
  </cols>
  <sheetData>
    <row r="1" spans="1:7" ht="24" customHeight="1">
      <c r="A1" s="1" t="e" vm="1">
        <v>#VALUE!</v>
      </c>
      <c r="B1" s="2" t="s">
        <v>0</v>
      </c>
      <c r="C1" s="1"/>
      <c r="D1" s="2" t="s">
        <v>1</v>
      </c>
      <c r="E1" s="1" t="s">
        <v>2</v>
      </c>
    </row>
    <row r="4" spans="1:7">
      <c r="B4" s="3" t="s">
        <v>3</v>
      </c>
      <c r="C4" s="3" t="s">
        <v>4</v>
      </c>
    </row>
    <row r="5" spans="1:7">
      <c r="B5" s="3" t="s">
        <v>5</v>
      </c>
    </row>
    <row r="6" spans="1:7">
      <c r="B6" s="3" t="s">
        <v>6</v>
      </c>
    </row>
    <row r="7" spans="1:7">
      <c r="B7" s="3" t="s">
        <v>7</v>
      </c>
    </row>
    <row r="8" spans="1:7">
      <c r="C8" s="3" t="s">
        <v>8</v>
      </c>
      <c r="D8" s="3">
        <v>1000</v>
      </c>
      <c r="E8" s="3" t="s">
        <v>9</v>
      </c>
      <c r="F8" s="4">
        <v>0.24</v>
      </c>
    </row>
    <row r="9" spans="1:7">
      <c r="B9" s="5" t="s">
        <v>10</v>
      </c>
      <c r="C9" s="5" t="s">
        <v>11</v>
      </c>
      <c r="D9" s="5" t="s">
        <v>12</v>
      </c>
      <c r="E9" s="5" t="s">
        <v>13</v>
      </c>
    </row>
    <row r="10" spans="1:7">
      <c r="B10" s="5">
        <v>1</v>
      </c>
      <c r="C10" s="6">
        <v>1000</v>
      </c>
      <c r="D10" s="6">
        <f>C10*2%</f>
        <v>20</v>
      </c>
      <c r="E10" s="6">
        <f>C10+D10</f>
        <v>1020</v>
      </c>
      <c r="F10" s="3" t="s">
        <v>14</v>
      </c>
      <c r="G10" s="4">
        <v>0.24</v>
      </c>
    </row>
    <row r="11" spans="1:7">
      <c r="B11" s="5">
        <v>2</v>
      </c>
      <c r="C11" s="7">
        <f>E10</f>
        <v>1020</v>
      </c>
      <c r="D11" s="8">
        <f>C11*2%</f>
        <v>20.400000000000002</v>
      </c>
      <c r="E11" s="6">
        <f>C11+D11</f>
        <v>1040.4000000000001</v>
      </c>
      <c r="F11" s="3" t="s">
        <v>15</v>
      </c>
      <c r="G11" s="3">
        <f>D8*G10</f>
        <v>240</v>
      </c>
    </row>
    <row r="12" spans="1:7">
      <c r="B12" s="5">
        <v>3</v>
      </c>
      <c r="C12" s="7">
        <f t="shared" ref="C12:C21" si="0">E11</f>
        <v>1040.4000000000001</v>
      </c>
      <c r="D12" s="8">
        <f t="shared" ref="D12:D21" si="1">C12*2%</f>
        <v>20.808000000000003</v>
      </c>
      <c r="E12" s="6">
        <f t="shared" ref="E12:E21" si="2">C12+D12</f>
        <v>1061.2080000000001</v>
      </c>
      <c r="F12" s="3" t="s">
        <v>16</v>
      </c>
      <c r="G12" s="9">
        <f>D22/D8</f>
        <v>0.26824179456254538</v>
      </c>
    </row>
    <row r="13" spans="1:7">
      <c r="B13" s="5">
        <v>4</v>
      </c>
      <c r="C13" s="7">
        <f t="shared" si="0"/>
        <v>1061.2080000000001</v>
      </c>
      <c r="D13" s="8">
        <f t="shared" si="1"/>
        <v>21.224160000000001</v>
      </c>
      <c r="E13" s="6">
        <f t="shared" si="2"/>
        <v>1082.4321600000001</v>
      </c>
    </row>
    <row r="14" spans="1:7">
      <c r="B14" s="5">
        <v>5</v>
      </c>
      <c r="C14" s="7">
        <f t="shared" si="0"/>
        <v>1082.4321600000001</v>
      </c>
      <c r="D14" s="8">
        <f t="shared" si="1"/>
        <v>21.648643200000002</v>
      </c>
      <c r="E14" s="6">
        <f t="shared" si="2"/>
        <v>1104.0808032</v>
      </c>
      <c r="F14" s="3" t="s">
        <v>17</v>
      </c>
      <c r="G14" s="4">
        <v>0.24</v>
      </c>
    </row>
    <row r="15" spans="1:7">
      <c r="B15" s="5">
        <v>6</v>
      </c>
      <c r="C15" s="7">
        <f t="shared" si="0"/>
        <v>1104.0808032</v>
      </c>
      <c r="D15" s="8">
        <f t="shared" si="1"/>
        <v>22.081616063999999</v>
      </c>
      <c r="E15" s="6">
        <f t="shared" si="2"/>
        <v>1126.1624192639999</v>
      </c>
      <c r="F15" s="3" t="s">
        <v>18</v>
      </c>
      <c r="G15" s="3">
        <v>12</v>
      </c>
    </row>
    <row r="16" spans="1:7">
      <c r="B16" s="5">
        <v>7</v>
      </c>
      <c r="C16" s="7">
        <f t="shared" si="0"/>
        <v>1126.1624192639999</v>
      </c>
      <c r="D16" s="8">
        <f t="shared" si="1"/>
        <v>22.523248385279999</v>
      </c>
      <c r="E16" s="6">
        <f t="shared" si="2"/>
        <v>1148.6856676492798</v>
      </c>
      <c r="F16" s="3" t="s">
        <v>19</v>
      </c>
      <c r="G16" s="9">
        <f>EFFECT(G14,G15)</f>
        <v>0.26824179456254527</v>
      </c>
    </row>
    <row r="17" spans="2:5">
      <c r="B17" s="5">
        <v>8</v>
      </c>
      <c r="C17" s="7">
        <f t="shared" si="0"/>
        <v>1148.6856676492798</v>
      </c>
      <c r="D17" s="8">
        <f t="shared" si="1"/>
        <v>22.973713352985598</v>
      </c>
      <c r="E17" s="6">
        <f t="shared" si="2"/>
        <v>1171.6593810022655</v>
      </c>
    </row>
    <row r="18" spans="2:5">
      <c r="B18" s="5">
        <v>9</v>
      </c>
      <c r="C18" s="7">
        <f t="shared" si="0"/>
        <v>1171.6593810022655</v>
      </c>
      <c r="D18" s="8">
        <f t="shared" si="1"/>
        <v>23.43318762004531</v>
      </c>
      <c r="E18" s="6">
        <f t="shared" si="2"/>
        <v>1195.0925686223109</v>
      </c>
    </row>
    <row r="19" spans="2:5">
      <c r="B19" s="5">
        <v>10</v>
      </c>
      <c r="C19" s="7">
        <f t="shared" si="0"/>
        <v>1195.0925686223109</v>
      </c>
      <c r="D19" s="8">
        <f t="shared" si="1"/>
        <v>23.901851372446217</v>
      </c>
      <c r="E19" s="6">
        <f t="shared" si="2"/>
        <v>1218.994419994757</v>
      </c>
    </row>
    <row r="20" spans="2:5">
      <c r="B20" s="5">
        <v>11</v>
      </c>
      <c r="C20" s="7">
        <f t="shared" si="0"/>
        <v>1218.994419994757</v>
      </c>
      <c r="D20" s="8">
        <f t="shared" si="1"/>
        <v>24.37988839989514</v>
      </c>
      <c r="E20" s="6">
        <f t="shared" si="2"/>
        <v>1243.3743083946522</v>
      </c>
    </row>
    <row r="21" spans="2:5">
      <c r="B21" s="5">
        <v>12</v>
      </c>
      <c r="C21" s="7">
        <f t="shared" si="0"/>
        <v>1243.3743083946522</v>
      </c>
      <c r="D21" s="8">
        <f t="shared" si="1"/>
        <v>24.867486167893045</v>
      </c>
      <c r="E21" s="6">
        <f t="shared" si="2"/>
        <v>1268.2417945625452</v>
      </c>
    </row>
    <row r="22" spans="2:5">
      <c r="D22" s="10">
        <f>SUM(D10:D21)</f>
        <v>268.24179456254535</v>
      </c>
    </row>
    <row r="24" spans="2:5">
      <c r="B24" s="3" t="s">
        <v>20</v>
      </c>
      <c r="D24" s="4">
        <v>0.35</v>
      </c>
      <c r="E24" s="3" t="s">
        <v>4</v>
      </c>
    </row>
    <row r="25" spans="2:5">
      <c r="D25" s="11">
        <f>NOMINAL(D24,12)</f>
        <v>0.30388868698132665</v>
      </c>
      <c r="E25" s="3" t="s">
        <v>21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سود مرکب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Mahdi Moghadasi</dc:creator>
  <cp:lastModifiedBy>Mahdi Moghadasi</cp:lastModifiedBy>
  <dcterms:created xsi:type="dcterms:W3CDTF">2026-09-23T07:13:16Z</dcterms:created>
  <dcterms:modified xsi:type="dcterms:W3CDTF">2026-09-23T07:13:30Z</dcterms:modified>
</cp:coreProperties>
</file>