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-Teaching\00-Me\00-offlines\11-payroll\Clips\nemouneh Payrol\"/>
    </mc:Choice>
  </mc:AlternateContent>
  <xr:revisionPtr revIDLastSave="0" documentId="13_ncr:1_{9550D0D6-353F-48F9-B154-326F3DA15629}" xr6:coauthVersionLast="47" xr6:coauthVersionMax="47" xr10:uidLastSave="{00000000-0000-0000-0000-000000000000}"/>
  <bookViews>
    <workbookView xWindow="-120" yWindow="-120" windowWidth="29040" windowHeight="15720" xr2:uid="{6BABEFF4-9A00-4879-AEE5-3ABA17797B2C}"/>
  </bookViews>
  <sheets>
    <sheet name="kham" sheetId="1" r:id="rId1"/>
  </sheets>
  <externalReferences>
    <externalReference r:id="rId2"/>
  </externalReferences>
  <definedNames>
    <definedName name="ketab">[1]Database!$A$3:$E$14</definedName>
    <definedName name="nameketab">[1]Database!$B$3:$B$14</definedName>
    <definedName name="_xlnm.Print_Titles" localSheetId="0">kham!$1:$2</definedName>
    <definedName name="sal">#REF!</definedName>
    <definedName name="SA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9" i="1"/>
  <c r="F48" i="1"/>
  <c r="F47" i="1"/>
  <c r="D44" i="1"/>
  <c r="D40" i="1"/>
  <c r="E35" i="1"/>
  <c r="E21" i="1"/>
  <c r="D21" i="1"/>
  <c r="F19" i="1"/>
  <c r="F21" i="1" s="1"/>
  <c r="F11" i="1"/>
  <c r="F13" i="1" s="1"/>
  <c r="E13" i="1"/>
  <c r="D1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<sst xmlns="http://schemas.openxmlformats.org/spreadsheetml/2006/main" count="48" uniqueCount="37">
  <si>
    <t>سال 1404</t>
  </si>
  <si>
    <t xml:space="preserve">جلسه </t>
  </si>
  <si>
    <t>آکادمی آموزش تخصصی مهدی مقدسی</t>
  </si>
  <si>
    <t>دوره آفلاین  حسابداری و حسابرسی حقوق و دستمزد</t>
  </si>
  <si>
    <t>سال</t>
  </si>
  <si>
    <t>پایه سنوات 1402</t>
  </si>
  <si>
    <t>پایه سنوات 1403</t>
  </si>
  <si>
    <t>پایه سنوات 1404</t>
  </si>
  <si>
    <t>الف</t>
  </si>
  <si>
    <t>ب</t>
  </si>
  <si>
    <t>ج</t>
  </si>
  <si>
    <t>تاریخ استخدام</t>
  </si>
  <si>
    <t>کارمند</t>
  </si>
  <si>
    <t>1402/01/01</t>
  </si>
  <si>
    <t>1402/02/01</t>
  </si>
  <si>
    <t>1403/02/01</t>
  </si>
  <si>
    <t>درصد افزایش مزد 1404</t>
  </si>
  <si>
    <t>جمعه کاری :</t>
  </si>
  <si>
    <t>یعنی کارگر همیشه جمعه ها سرکار است به جای آن یک روز تعطیل باشد</t>
  </si>
  <si>
    <t>چون آن روز کاری مصادف شده است با  جمعه - مشمول دریافت فوق العاده جمعه می شود .</t>
  </si>
  <si>
    <t>برابر است با 40 درصد علاوه بر مزد عادی</t>
  </si>
  <si>
    <t>مزد عادی</t>
  </si>
  <si>
    <t>فوق العاده جمعه</t>
  </si>
  <si>
    <t>مزد روز جمعه</t>
  </si>
  <si>
    <t>جمعه کاری</t>
  </si>
  <si>
    <t>جمعه ها همیشه سرکارم- بجای آن روز دیگری تعطیلیم</t>
  </si>
  <si>
    <t>جمع مزد روز جمعه</t>
  </si>
  <si>
    <t>اگر جمعه ها به صورت موردی سرکار برویم- طی هفته ساعت کار استاندارد  تکمیل شده است</t>
  </si>
  <si>
    <t>اضافه کاری</t>
  </si>
  <si>
    <t>جمع دریافتی جمعه</t>
  </si>
  <si>
    <t>1.96 . 1.8 فقط  و فقط برای اضافه کاری در روز جمعه - برای مورد اول</t>
  </si>
  <si>
    <t>1 بامداد</t>
  </si>
  <si>
    <t>استاندارد</t>
  </si>
  <si>
    <t>8 الی 17</t>
  </si>
  <si>
    <t>17 الی 1 بامداد</t>
  </si>
  <si>
    <t>شب کاری</t>
  </si>
  <si>
    <t>22 الی 1 بامداد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</si>
</sst>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.00_-;_-* #,##0.00\-;_-* &quot;-&quot;??_-;_-@_-"/>
  </numFmts>
  <fonts count="5">
    <font>
      <sz val="11"/>
      <color theme="1"/>
      <name val="B Nazanin"/>
      <family val="2"/>
    </font>
    <font>
      <sz val="11"/>
      <color theme="1"/>
      <name val="B Zar"/>
      <charset val="178"/>
    </font>
    <font>
      <sz val="11"/>
      <color theme="1"/>
      <name val="Aptos Narrow"/>
      <family val="2"/>
      <charset val="178"/>
      <scheme val="minor"/>
    </font>
    <font>
      <sz val="11"/>
      <color theme="1"/>
      <name val="B Nazanin"/>
      <family val="2"/>
    </font>
    <font>
      <sz val="8"/>
      <name val="B Nazani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41" fontId="1" fillId="0" borderId="0" xfId="3" applyFont="1"/>
    <xf numFmtId="41" fontId="1" fillId="0" borderId="1" xfId="3" applyFont="1" applyBorder="1"/>
    <xf numFmtId="9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distributed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8" xfId="0" applyFont="1" applyBorder="1" applyAlignment="1">
      <alignment horizontal="center"/>
    </xf>
    <xf numFmtId="41" fontId="1" fillId="0" borderId="0" xfId="3" applyFont="1" applyBorder="1" applyAlignment="1">
      <alignment horizontal="center"/>
    </xf>
    <xf numFmtId="41" fontId="1" fillId="0" borderId="0" xfId="3" applyFont="1" applyBorder="1"/>
    <xf numFmtId="0" fontId="1" fillId="0" borderId="0" xfId="0" applyFont="1" applyAlignment="1">
      <alignment horizontal="right"/>
    </xf>
  </cellXfs>
  <cellStyles count="4">
    <cellStyle name="Comma [0]" xfId="3" builtinId="6"/>
    <cellStyle name="Comma 2" xfId="2" xr:uid="{6188D59D-5AE2-4E1A-9360-3121D480AA35}"/>
    <cellStyle name="Normal" xfId="0" builtinId="0"/>
    <cellStyle name="Normal 2" xfId="1" xr:uid="{8995F1CB-03B4-4266-93B4-87938BC1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aching\Me\offlines\03-excel\&#1601;&#1575;&#1740;&#1604;%20&#1575;&#1585;&#1575;&#1740;&#1607;%20&#1575;&#1705;&#1587;&#1604;.xlsx" TargetMode="External"/><Relationship Id="rId1" Type="http://schemas.openxmlformats.org/officeDocument/2006/relationships/externalLinkPath" Target="/Teaching/Me/offlines/03-excel/&#1601;&#1575;&#1740;&#1604;%20&#1575;&#1585;&#1575;&#1740;&#1607;%20&#1575;&#1705;&#1587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am"/>
      <sheetName val="1"/>
      <sheetName val="کاربرگ"/>
      <sheetName val="2"/>
      <sheetName val="جدول ضرب"/>
      <sheetName val="Database"/>
      <sheetName val="Factor"/>
      <sheetName val="3"/>
      <sheetName val="pivote"/>
      <sheetName val="MahSulat"/>
      <sheetName val="MahSulat (2)"/>
      <sheetName val="Selected"/>
      <sheetName val="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کد کالا</v>
          </cell>
          <cell r="B3" t="str">
            <v>نام کالا</v>
          </cell>
          <cell r="C3" t="str">
            <v>واحد</v>
          </cell>
          <cell r="D3" t="str">
            <v>فی</v>
          </cell>
          <cell r="E3" t="str">
            <v>ارزش افزوده</v>
          </cell>
        </row>
        <row r="4">
          <cell r="A4">
            <v>1001</v>
          </cell>
          <cell r="B4" t="str">
            <v>اصول حسابداری</v>
          </cell>
          <cell r="C4" t="str">
            <v>عدد</v>
          </cell>
          <cell r="D4">
            <v>100000</v>
          </cell>
          <cell r="E4">
            <v>0</v>
          </cell>
        </row>
        <row r="5">
          <cell r="A5">
            <v>1002</v>
          </cell>
          <cell r="B5" t="str">
            <v>اصول بازرگانی</v>
          </cell>
          <cell r="C5" t="str">
            <v>عدد</v>
          </cell>
          <cell r="D5">
            <v>120000</v>
          </cell>
          <cell r="E5">
            <v>0</v>
          </cell>
        </row>
        <row r="6">
          <cell r="A6">
            <v>1003</v>
          </cell>
          <cell r="B6" t="str">
            <v>میانه یک</v>
          </cell>
          <cell r="C6" t="str">
            <v>عدد</v>
          </cell>
          <cell r="D6">
            <v>180000</v>
          </cell>
          <cell r="E6">
            <v>0</v>
          </cell>
        </row>
        <row r="7">
          <cell r="A7">
            <v>1004</v>
          </cell>
          <cell r="B7" t="str">
            <v>اقتصاد خرد</v>
          </cell>
          <cell r="C7" t="str">
            <v>عدد</v>
          </cell>
          <cell r="D7">
            <v>150000</v>
          </cell>
          <cell r="E7">
            <v>0</v>
          </cell>
        </row>
        <row r="8">
          <cell r="A8">
            <v>1005</v>
          </cell>
          <cell r="B8" t="str">
            <v>اقتصاد کلان</v>
          </cell>
          <cell r="C8" t="str">
            <v>عدد</v>
          </cell>
          <cell r="D8">
            <v>130000</v>
          </cell>
          <cell r="E8">
            <v>0</v>
          </cell>
        </row>
        <row r="9">
          <cell r="A9">
            <v>1006</v>
          </cell>
          <cell r="B9" t="str">
            <v>پیشرفته یک</v>
          </cell>
          <cell r="C9" t="str">
            <v>عدد</v>
          </cell>
          <cell r="D9">
            <v>150000</v>
          </cell>
          <cell r="E9">
            <v>0</v>
          </cell>
        </row>
        <row r="10">
          <cell r="A10">
            <v>1007</v>
          </cell>
          <cell r="B10" t="str">
            <v>آمارو کاربرد ان در حسابداری</v>
          </cell>
          <cell r="C10" t="str">
            <v>عدد</v>
          </cell>
          <cell r="D10">
            <v>50000</v>
          </cell>
          <cell r="E10">
            <v>0</v>
          </cell>
        </row>
        <row r="11">
          <cell r="A11">
            <v>1008</v>
          </cell>
          <cell r="B11" t="str">
            <v>پاکن</v>
          </cell>
          <cell r="C11" t="str">
            <v>جین</v>
          </cell>
          <cell r="D11">
            <v>120000</v>
          </cell>
          <cell r="E11">
            <v>12000</v>
          </cell>
        </row>
        <row r="12">
          <cell r="A12">
            <v>1009</v>
          </cell>
          <cell r="B12" t="str">
            <v>تراش</v>
          </cell>
          <cell r="C12" t="str">
            <v>باکس</v>
          </cell>
          <cell r="D12">
            <v>160000</v>
          </cell>
          <cell r="E12">
            <v>16000</v>
          </cell>
        </row>
        <row r="13">
          <cell r="A13">
            <v>1010</v>
          </cell>
          <cell r="B13" t="str">
            <v>کاغذ کادو</v>
          </cell>
          <cell r="C13" t="str">
            <v>متر</v>
          </cell>
          <cell r="D13">
            <v>10000</v>
          </cell>
          <cell r="E13">
            <v>1000</v>
          </cell>
        </row>
        <row r="14">
          <cell r="A14">
            <v>1011</v>
          </cell>
          <cell r="B14" t="str">
            <v>چسب</v>
          </cell>
          <cell r="C14" t="str">
            <v>کیلو</v>
          </cell>
          <cell r="D14">
            <v>90000</v>
          </cell>
          <cell r="E14">
            <v>9000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C852-60BA-4BEC-B807-DCD2C519F366}">
  <dimension ref="A1:F60"/>
  <sheetViews>
    <sheetView rightToLeft="1" tabSelected="1" zoomScale="180" zoomScaleNormal="180" workbookViewId="0">
      <pane ySplit="2" topLeftCell="A28" activePane="bottomLeft" state="frozen"/>
      <selection pane="bottomLeft" activeCell="E61" sqref="E61"/>
    </sheetView>
  </sheetViews>
  <sheetFormatPr defaultRowHeight="19.5"/>
  <cols>
    <col min="1" max="1" width="9" style="3"/>
    <col min="2" max="2" width="10" style="3" customWidth="1"/>
    <col min="3" max="3" width="17" style="3" customWidth="1"/>
    <col min="4" max="4" width="15.375" style="3" customWidth="1"/>
    <col min="5" max="5" width="26.875" style="3" customWidth="1"/>
    <col min="6" max="6" width="16.875" style="3" customWidth="1"/>
    <col min="7" max="7" width="14.375" style="3" customWidth="1"/>
    <col min="8" max="16384" width="9" style="3"/>
  </cols>
  <sheetData>
    <row r="1" spans="1:6">
      <c r="A1" s="10" t="s">
        <v>2</v>
      </c>
      <c r="B1" s="10"/>
      <c r="C1" s="10"/>
      <c r="D1" s="10"/>
      <c r="E1" s="10"/>
    </row>
    <row r="2" spans="1:6" ht="24" customHeight="1">
      <c r="A2" s="1" t="e" vm="1">
        <v>#VALUE!</v>
      </c>
      <c r="B2" s="2" t="s">
        <v>3</v>
      </c>
      <c r="C2" s="1"/>
      <c r="D2" s="2" t="s">
        <v>1</v>
      </c>
      <c r="E2" s="1" t="s">
        <v>0</v>
      </c>
    </row>
    <row r="3" spans="1:6">
      <c r="C3" s="1" t="s">
        <v>12</v>
      </c>
      <c r="D3" s="1" t="s">
        <v>11</v>
      </c>
    </row>
    <row r="4" spans="1:6">
      <c r="C4" s="8" t="s">
        <v>8</v>
      </c>
      <c r="D4" s="8" t="s">
        <v>13</v>
      </c>
    </row>
    <row r="5" spans="1:6">
      <c r="C5" s="1" t="s">
        <v>9</v>
      </c>
      <c r="D5" s="1" t="s">
        <v>14</v>
      </c>
    </row>
    <row r="6" spans="1:6">
      <c r="C6" s="1" t="s">
        <v>10</v>
      </c>
      <c r="D6" s="1" t="s">
        <v>15</v>
      </c>
    </row>
    <row r="7" spans="1:6">
      <c r="E7" s="3" t="s">
        <v>16</v>
      </c>
      <c r="F7" s="7">
        <v>0.32</v>
      </c>
    </row>
    <row r="8" spans="1:6">
      <c r="C8" s="3" t="s">
        <v>8</v>
      </c>
      <c r="E8" s="5">
        <v>70000</v>
      </c>
    </row>
    <row r="9" spans="1:6">
      <c r="C9" s="9" t="s">
        <v>4</v>
      </c>
      <c r="D9" s="9" t="s">
        <v>5</v>
      </c>
      <c r="E9" s="9" t="s">
        <v>6</v>
      </c>
      <c r="F9" s="9" t="s">
        <v>7</v>
      </c>
    </row>
    <row r="10" spans="1:6">
      <c r="C10" s="4">
        <v>1402</v>
      </c>
      <c r="D10" s="6">
        <v>0</v>
      </c>
      <c r="E10" s="6"/>
      <c r="F10" s="6"/>
    </row>
    <row r="11" spans="1:6">
      <c r="C11" s="4">
        <v>1403</v>
      </c>
      <c r="D11" s="6"/>
      <c r="E11" s="6">
        <v>70000</v>
      </c>
      <c r="F11" s="6">
        <f>E11*132%</f>
        <v>92400</v>
      </c>
    </row>
    <row r="12" spans="1:6">
      <c r="C12" s="4">
        <v>1404</v>
      </c>
      <c r="D12" s="6"/>
      <c r="E12" s="6"/>
      <c r="F12" s="6">
        <v>94000</v>
      </c>
    </row>
    <row r="13" spans="1:6">
      <c r="D13" s="5">
        <f>SUM(D10:D12)</f>
        <v>0</v>
      </c>
      <c r="E13" s="5">
        <f t="shared" ref="E13:F13" si="0">SUM(E10:E12)</f>
        <v>70000</v>
      </c>
      <c r="F13" s="5">
        <f t="shared" si="0"/>
        <v>186400</v>
      </c>
    </row>
    <row r="15" spans="1:6">
      <c r="E15" s="3" t="s">
        <v>16</v>
      </c>
      <c r="F15" s="7">
        <v>0.32</v>
      </c>
    </row>
    <row r="16" spans="1:6">
      <c r="C16" s="3" t="s">
        <v>8</v>
      </c>
      <c r="E16" s="5">
        <v>70000</v>
      </c>
    </row>
    <row r="17" spans="2:6">
      <c r="C17" s="9" t="s">
        <v>4</v>
      </c>
      <c r="D17" s="9" t="s">
        <v>5</v>
      </c>
      <c r="E17" s="9" t="s">
        <v>6</v>
      </c>
      <c r="F17" s="9" t="s">
        <v>7</v>
      </c>
    </row>
    <row r="18" spans="2:6">
      <c r="C18" s="4">
        <v>1402</v>
      </c>
      <c r="D18" s="6">
        <v>0</v>
      </c>
      <c r="E18" s="6"/>
      <c r="F18" s="6"/>
    </row>
    <row r="19" spans="2:6">
      <c r="C19" s="4">
        <v>1403</v>
      </c>
      <c r="D19" s="6"/>
      <c r="E19" s="6">
        <v>70000</v>
      </c>
      <c r="F19" s="6">
        <f>E19*132%</f>
        <v>92400</v>
      </c>
    </row>
    <row r="20" spans="2:6">
      <c r="C20" s="4">
        <v>1404</v>
      </c>
      <c r="D20" s="6"/>
      <c r="E20" s="6"/>
      <c r="F20" s="6"/>
    </row>
    <row r="21" spans="2:6">
      <c r="D21" s="5">
        <f>SUM(D18:D20)</f>
        <v>0</v>
      </c>
      <c r="E21" s="5">
        <f t="shared" ref="E21" si="1">SUM(E18:E20)</f>
        <v>70000</v>
      </c>
      <c r="F21" s="5">
        <f t="shared" ref="F21" si="2">SUM(F18:F20)</f>
        <v>92400</v>
      </c>
    </row>
    <row r="25" spans="2:6">
      <c r="B25" s="11"/>
      <c r="C25" s="11"/>
      <c r="D25" s="11"/>
      <c r="E25" s="11"/>
    </row>
    <row r="30" spans="2:6">
      <c r="B30" s="3" t="s">
        <v>17</v>
      </c>
    </row>
    <row r="31" spans="2:6">
      <c r="B31" s="3" t="s">
        <v>18</v>
      </c>
    </row>
    <row r="32" spans="2:6">
      <c r="B32" s="3" t="s">
        <v>19</v>
      </c>
    </row>
    <row r="33" spans="2:6">
      <c r="B33" s="3" t="s">
        <v>20</v>
      </c>
      <c r="D33" s="3" t="s">
        <v>21</v>
      </c>
      <c r="E33" s="3">
        <v>1000</v>
      </c>
    </row>
    <row r="34" spans="2:6">
      <c r="D34" s="3" t="s">
        <v>22</v>
      </c>
      <c r="E34" s="3">
        <v>400</v>
      </c>
    </row>
    <row r="35" spans="2:6">
      <c r="D35" s="3" t="s">
        <v>23</v>
      </c>
      <c r="E35" s="3">
        <f>SUM(E33:E34)</f>
        <v>1400</v>
      </c>
    </row>
    <row r="36" spans="2:6" ht="20.25" thickBot="1"/>
    <row r="37" spans="2:6">
      <c r="B37" s="12" t="s">
        <v>24</v>
      </c>
      <c r="C37" s="15" t="s">
        <v>25</v>
      </c>
      <c r="D37" s="16"/>
      <c r="E37" s="16"/>
      <c r="F37" s="17"/>
    </row>
    <row r="38" spans="2:6">
      <c r="B38" s="13"/>
      <c r="C38" s="18" t="s">
        <v>21</v>
      </c>
      <c r="D38" s="19">
        <v>1000</v>
      </c>
      <c r="E38" s="19"/>
      <c r="F38" s="20"/>
    </row>
    <row r="39" spans="2:6">
      <c r="B39" s="13"/>
      <c r="C39" s="18" t="s">
        <v>22</v>
      </c>
      <c r="D39" s="19">
        <v>400</v>
      </c>
      <c r="E39" s="19"/>
      <c r="F39" s="20"/>
    </row>
    <row r="40" spans="2:6" ht="20.25" thickBot="1">
      <c r="B40" s="13"/>
      <c r="C40" s="21" t="s">
        <v>26</v>
      </c>
      <c r="D40" s="22">
        <f>SUM(D38:D39)</f>
        <v>1400</v>
      </c>
      <c r="E40" s="22"/>
      <c r="F40" s="23"/>
    </row>
    <row r="41" spans="2:6">
      <c r="B41" s="13"/>
      <c r="C41" s="15" t="s">
        <v>27</v>
      </c>
      <c r="D41" s="16"/>
      <c r="E41" s="16"/>
      <c r="F41" s="17"/>
    </row>
    <row r="42" spans="2:6">
      <c r="B42" s="13"/>
      <c r="C42" s="24" t="s">
        <v>21</v>
      </c>
      <c r="D42" s="25">
        <v>1000</v>
      </c>
      <c r="E42" s="19"/>
      <c r="F42" s="20"/>
    </row>
    <row r="43" spans="2:6">
      <c r="B43" s="13"/>
      <c r="C43" s="18" t="s">
        <v>28</v>
      </c>
      <c r="D43" s="26">
        <v>1400</v>
      </c>
      <c r="E43" s="19"/>
      <c r="F43" s="20"/>
    </row>
    <row r="44" spans="2:6">
      <c r="B44" s="13"/>
      <c r="C44" s="18" t="s">
        <v>29</v>
      </c>
      <c r="D44" s="26">
        <f>SUM(D42:D43)</f>
        <v>2400</v>
      </c>
      <c r="E44" s="19"/>
      <c r="F44" s="20"/>
    </row>
    <row r="45" spans="2:6" ht="20.25" thickBot="1">
      <c r="B45" s="14"/>
      <c r="C45" s="21"/>
      <c r="D45" s="22"/>
      <c r="E45" s="22"/>
      <c r="F45" s="23"/>
    </row>
    <row r="47" spans="2:6">
      <c r="C47" s="4">
        <v>1.96</v>
      </c>
      <c r="D47" s="4">
        <v>1.4</v>
      </c>
      <c r="E47" s="4">
        <v>1.4</v>
      </c>
      <c r="F47" s="4">
        <f>D47*E47</f>
        <v>1.9599999999999997</v>
      </c>
    </row>
    <row r="48" spans="2:6">
      <c r="C48" s="4">
        <v>1.8</v>
      </c>
      <c r="D48" s="4">
        <v>1.4</v>
      </c>
      <c r="E48" s="4">
        <v>0.4</v>
      </c>
      <c r="F48" s="4">
        <f>D48+E48</f>
        <v>1.7999999999999998</v>
      </c>
    </row>
    <row r="50" spans="3:6">
      <c r="C50" s="27" t="s">
        <v>30</v>
      </c>
      <c r="D50" s="27"/>
      <c r="E50" s="27"/>
      <c r="F50" s="27"/>
    </row>
    <row r="53" spans="3:6">
      <c r="C53" s="3">
        <v>8</v>
      </c>
      <c r="D53" s="3" t="s">
        <v>31</v>
      </c>
    </row>
    <row r="55" spans="3:6">
      <c r="C55" s="3" t="s">
        <v>32</v>
      </c>
      <c r="D55" s="3" t="s">
        <v>33</v>
      </c>
    </row>
    <row r="56" spans="3:6">
      <c r="C56" s="3" t="s">
        <v>28</v>
      </c>
      <c r="D56" s="3" t="s">
        <v>34</v>
      </c>
    </row>
    <row r="57" spans="3:6">
      <c r="C57" s="3" t="s">
        <v>35</v>
      </c>
      <c r="D57" s="3" t="s">
        <v>36</v>
      </c>
    </row>
    <row r="59" spans="3:6">
      <c r="C59" s="3">
        <v>1.4</v>
      </c>
      <c r="D59" s="3">
        <v>1.35</v>
      </c>
      <c r="E59" s="3">
        <f>C59*D59</f>
        <v>1.89</v>
      </c>
    </row>
    <row r="60" spans="3:6">
      <c r="C60" s="3">
        <v>1.4</v>
      </c>
      <c r="D60" s="3">
        <v>0.35</v>
      </c>
      <c r="E60" s="3">
        <f>C60+D60</f>
        <v>1.75</v>
      </c>
    </row>
  </sheetData>
  <mergeCells count="4">
    <mergeCell ref="A1:E1"/>
    <mergeCell ref="B25:E25"/>
    <mergeCell ref="B37:B45"/>
    <mergeCell ref="C50:F50"/>
  </mergeCells>
  <phoneticPr fontId="4" type="noConversion"/>
  <pageMargins left="0.7" right="0.7" top="0.75" bottom="0.75" header="0.3" footer="0.3"/>
  <pageSetup orientation="portrait" r:id="rId1"/>
  <headerFooter>
    <oddFooter>&amp;C&amp;"B Zar,Regular"صفحه &amp;P از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kham</vt:lpstr>
      <vt:lpstr>kham!Print_Titles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 Moghadasi</dc:creator>
  <cp:lastModifiedBy>Mahdi Moghadasi</cp:lastModifiedBy>
  <cp:lastPrinted>2025-08-22T07:04:17Z</cp:lastPrinted>
  <dcterms:created xsi:type="dcterms:W3CDTF">2025-04-25T07:22:47Z</dcterms:created>
  <dcterms:modified xsi:type="dcterms:W3CDTF">2025-08-29T12:37:55Z</dcterms:modified>
</cp:coreProperties>
</file>